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3" r:id="rId1"/>
  </sheets>
  <calcPr calcId="145621"/>
</workbook>
</file>

<file path=xl/calcChain.xml><?xml version="1.0" encoding="utf-8"?>
<calcChain xmlns="http://schemas.openxmlformats.org/spreadsheetml/2006/main">
  <c r="N23" i="23" l="1"/>
  <c r="O10" i="23" s="1"/>
  <c r="M23" i="23"/>
  <c r="K23" i="23"/>
  <c r="L11" i="23" s="1"/>
  <c r="J23" i="23"/>
  <c r="H23" i="23"/>
  <c r="I10" i="23" s="1"/>
  <c r="G23" i="23"/>
  <c r="E23" i="23"/>
  <c r="F11" i="23" s="1"/>
  <c r="D23" i="23"/>
  <c r="C23" i="23"/>
  <c r="B23" i="23"/>
  <c r="F9" i="23" l="1"/>
  <c r="F20" i="23"/>
  <c r="F16" i="23"/>
  <c r="F12" i="23"/>
  <c r="I23" i="23"/>
  <c r="I19" i="23"/>
  <c r="I15" i="23"/>
  <c r="I11" i="23"/>
  <c r="L22" i="23"/>
  <c r="L18" i="23"/>
  <c r="L14" i="23"/>
  <c r="L10" i="23"/>
  <c r="O21" i="23"/>
  <c r="O17" i="23"/>
  <c r="O13" i="23"/>
  <c r="F22" i="23"/>
  <c r="F18" i="23"/>
  <c r="F14" i="23"/>
  <c r="F10" i="23"/>
  <c r="I21" i="23"/>
  <c r="I17" i="23"/>
  <c r="I13" i="23"/>
  <c r="L9" i="23"/>
  <c r="L20" i="23"/>
  <c r="L16" i="23"/>
  <c r="L12" i="23"/>
  <c r="O23" i="23"/>
  <c r="O19" i="23"/>
  <c r="O15" i="23"/>
  <c r="O11" i="23"/>
  <c r="F23" i="23"/>
  <c r="F21" i="23"/>
  <c r="F19" i="23"/>
  <c r="F17" i="23"/>
  <c r="F15" i="23"/>
  <c r="F13" i="23"/>
  <c r="I9" i="23"/>
  <c r="I22" i="23"/>
  <c r="I20" i="23"/>
  <c r="I18" i="23"/>
  <c r="I16" i="23"/>
  <c r="I14" i="23"/>
  <c r="I12" i="23"/>
  <c r="L23" i="23"/>
  <c r="L21" i="23"/>
  <c r="L19" i="23"/>
  <c r="L17" i="23"/>
  <c r="L15" i="23"/>
  <c r="L13" i="23"/>
  <c r="O9" i="23"/>
  <c r="O22" i="23"/>
  <c r="O20" i="23"/>
  <c r="O18" i="23"/>
  <c r="O16" i="23"/>
  <c r="O14" i="23"/>
  <c r="O12" i="23"/>
</calcChain>
</file>

<file path=xl/sharedStrings.xml><?xml version="1.0" encoding="utf-8"?>
<sst xmlns="http://schemas.openxmlformats.org/spreadsheetml/2006/main" count="52" uniqueCount="36">
  <si>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</si>
  <si>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</si>
  <si>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</si>
  <si>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</si>
  <si>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</si>
  <si>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</si>
  <si>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</si>
  <si>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</si>
  <si>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</si>
  <si>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</si>
  <si>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</si>
  <si>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</si>
  <si>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</si>
  <si>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</si>
  <si>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</si>
  <si>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</si>
  <si>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</si>
  <si>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</si>
  <si>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</si>
  <si>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</si>
  <si>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</si>
  <si>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</si>
  <si>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</si>
  <si>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</si>
  <si>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</si>
  <si>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</si>
  <si>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</si>
  <si>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</si>
  <si>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</si>
  <si>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</si>
  <si>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</si>
  <si>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</si>
  <si>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جدول 1.5</t>
  </si>
  <si>
    <t xml:space="preserve">لبنان   </t>
  </si>
  <si>
    <t>عدد الحيازات وعدد الحيوانات حسب الفصائل وحجم المساحة المزروعة للحيازة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</si>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</sst>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80">
    <xf numFmtId="0" fontId="0" fillId="0" borderId="0" xfId="0"/>
    <xf numFmtId="0" fontId="3" fillId="0" borderId="4" xfId="0" applyFont="1" applyBorder="1" applyAlignment="1">
      <alignment horizontal="center" vertical="center" readingOrder="1"/>
    </xf>
    <xf numFmtId="0" fontId="4" fillId="0" borderId="0" xfId="0" applyFont="1"/>
    <xf numFmtId="0" fontId="5" fillId="0" borderId="21" xfId="0" applyFont="1" applyBorder="1" applyAlignment="1">
      <alignment horizontal="center" vertical="center" readingOrder="1"/>
    </xf>
    <xf numFmtId="0" fontId="5" fillId="0" borderId="0" xfId="0" applyFont="1"/>
    <xf numFmtId="0" fontId="3" fillId="0" borderId="25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vertical="center" wrapText="1"/>
    </xf>
    <xf numFmtId="3" fontId="9" fillId="0" borderId="0" xfId="1" applyNumberFormat="1" applyFont="1" applyBorder="1"/>
    <xf numFmtId="165" fontId="9" fillId="0" borderId="0" xfId="1" applyNumberFormat="1" applyFont="1" applyBorder="1"/>
    <xf numFmtId="0" fontId="5" fillId="0" borderId="22" xfId="0" applyFont="1" applyBorder="1" applyAlignment="1">
      <alignment horizontal="center" vertical="center" readingOrder="1"/>
    </xf>
    <xf numFmtId="0" fontId="1" fillId="0" borderId="0" xfId="0" applyFont="1"/>
    <xf numFmtId="0" fontId="3" fillId="0" borderId="41" xfId="0" applyFont="1" applyBorder="1" applyAlignment="1">
      <alignment horizontal="center" vertical="center" readingOrder="1"/>
    </xf>
    <xf numFmtId="0" fontId="3" fillId="0" borderId="43" xfId="0" applyFont="1" applyBorder="1" applyAlignment="1">
      <alignment horizontal="center" vertical="center" readingOrder="1"/>
    </xf>
    <xf numFmtId="0" fontId="5" fillId="0" borderId="24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3" fontId="9" fillId="0" borderId="13" xfId="1" applyNumberFormat="1" applyFont="1" applyBorder="1"/>
    <xf numFmtId="3" fontId="9" fillId="0" borderId="12" xfId="1" applyNumberFormat="1" applyFont="1" applyBorder="1"/>
    <xf numFmtId="3" fontId="9" fillId="0" borderId="2" xfId="1" applyNumberFormat="1" applyFont="1" applyBorder="1"/>
    <xf numFmtId="3" fontId="9" fillId="0" borderId="9" xfId="1" applyNumberFormat="1" applyFont="1" applyBorder="1"/>
    <xf numFmtId="165" fontId="9" fillId="0" borderId="2" xfId="1" applyNumberFormat="1" applyFont="1" applyBorder="1"/>
    <xf numFmtId="3" fontId="9" fillId="0" borderId="11" xfId="1" applyNumberFormat="1" applyFont="1" applyBorder="1"/>
    <xf numFmtId="3" fontId="9" fillId="0" borderId="10" xfId="1" applyNumberFormat="1" applyFont="1" applyBorder="1"/>
    <xf numFmtId="3" fontId="9" fillId="0" borderId="1" xfId="1" applyNumberFormat="1" applyFont="1" applyBorder="1"/>
    <xf numFmtId="3" fontId="9" fillId="0" borderId="36" xfId="1" applyNumberFormat="1" applyFont="1" applyBorder="1"/>
    <xf numFmtId="165" fontId="9" fillId="0" borderId="1" xfId="1" applyNumberFormat="1" applyFont="1" applyBorder="1"/>
    <xf numFmtId="3" fontId="9" fillId="0" borderId="11" xfId="1" applyNumberFormat="1" applyFont="1" applyFill="1" applyBorder="1"/>
    <xf numFmtId="3" fontId="9" fillId="0" borderId="10" xfId="1" applyNumberFormat="1" applyFont="1" applyFill="1" applyBorder="1"/>
    <xf numFmtId="3" fontId="9" fillId="0" borderId="1" xfId="1" applyNumberFormat="1" applyFont="1" applyFill="1" applyBorder="1"/>
    <xf numFmtId="3" fontId="9" fillId="0" borderId="36" xfId="1" applyNumberFormat="1" applyFont="1" applyFill="1" applyBorder="1"/>
    <xf numFmtId="165" fontId="9" fillId="0" borderId="1" xfId="1" applyNumberFormat="1" applyFont="1" applyFill="1" applyBorder="1"/>
    <xf numFmtId="3" fontId="9" fillId="0" borderId="15" xfId="1" applyNumberFormat="1" applyFont="1" applyBorder="1"/>
    <xf numFmtId="3" fontId="9" fillId="0" borderId="16" xfId="1" applyNumberFormat="1" applyFont="1" applyBorder="1"/>
    <xf numFmtId="3" fontId="9" fillId="0" borderId="28" xfId="1" applyNumberFormat="1" applyFont="1" applyBorder="1"/>
    <xf numFmtId="3" fontId="9" fillId="0" borderId="37" xfId="1" applyNumberFormat="1" applyFont="1" applyBorder="1"/>
    <xf numFmtId="165" fontId="9" fillId="0" borderId="28" xfId="1" applyNumberFormat="1" applyFont="1" applyBorder="1"/>
    <xf numFmtId="3" fontId="10" fillId="0" borderId="33" xfId="1" applyNumberFormat="1" applyFont="1" applyBorder="1"/>
    <xf numFmtId="3" fontId="10" fillId="0" borderId="34" xfId="1" applyNumberFormat="1" applyFont="1" applyBorder="1"/>
    <xf numFmtId="3" fontId="10" fillId="0" borderId="38" xfId="1" applyNumberFormat="1" applyFont="1" applyBorder="1"/>
    <xf numFmtId="3" fontId="10" fillId="0" borderId="35" xfId="1" applyNumberFormat="1" applyFont="1" applyBorder="1"/>
    <xf numFmtId="165" fontId="10" fillId="0" borderId="38" xfId="1" applyNumberFormat="1" applyFont="1" applyBorder="1"/>
    <xf numFmtId="0" fontId="11" fillId="0" borderId="14" xfId="0" applyFont="1" applyBorder="1" applyAlignment="1">
      <alignment horizontal="right" readingOrder="1"/>
    </xf>
    <xf numFmtId="0" fontId="11" fillId="0" borderId="17" xfId="0" applyFont="1" applyBorder="1" applyAlignment="1">
      <alignment horizontal="right" readingOrder="1"/>
    </xf>
    <xf numFmtId="0" fontId="11" fillId="0" borderId="3" xfId="0" applyFont="1" applyBorder="1" applyAlignment="1">
      <alignment horizontal="center" vertical="center" readingOrder="1"/>
    </xf>
    <xf numFmtId="0" fontId="8" fillId="0" borderId="0" xfId="0" applyFont="1" applyAlignment="1">
      <alignment horizontal="center" vertical="center" wrapText="1"/>
    </xf>
    <xf numFmtId="166" fontId="12" fillId="0" borderId="12" xfId="0" applyNumberFormat="1" applyFont="1" applyBorder="1" applyAlignment="1">
      <alignment vertical="center" readingOrder="1"/>
    </xf>
    <xf numFmtId="166" fontId="12" fillId="0" borderId="46" xfId="0" applyNumberFormat="1" applyFont="1" applyBorder="1" applyAlignment="1">
      <alignment vertical="center" readingOrder="1"/>
    </xf>
    <xf numFmtId="164" fontId="12" fillId="0" borderId="12" xfId="0" applyNumberFormat="1" applyFont="1" applyBorder="1" applyAlignment="1">
      <alignment vertical="center" readingOrder="1"/>
    </xf>
    <xf numFmtId="166" fontId="12" fillId="0" borderId="27" xfId="0" applyNumberFormat="1" applyFont="1" applyBorder="1" applyAlignment="1">
      <alignment vertical="center" readingOrder="1"/>
    </xf>
    <xf numFmtId="166" fontId="12" fillId="0" borderId="47" xfId="0" applyNumberFormat="1" applyFont="1" applyBorder="1" applyAlignment="1">
      <alignment vertical="center" readingOrder="1"/>
    </xf>
    <xf numFmtId="164" fontId="12" fillId="0" borderId="27" xfId="0" applyNumberFormat="1" applyFont="1" applyBorder="1" applyAlignment="1">
      <alignment vertical="center" readingOrder="1"/>
    </xf>
    <xf numFmtId="166" fontId="11" fillId="0" borderId="34" xfId="0" applyNumberFormat="1" applyFont="1" applyBorder="1" applyAlignment="1">
      <alignment vertical="center" readingOrder="1"/>
    </xf>
    <xf numFmtId="166" fontId="11" fillId="0" borderId="8" xfId="0" applyNumberFormat="1" applyFont="1" applyBorder="1" applyAlignment="1">
      <alignment vertical="center" readingOrder="1"/>
    </xf>
    <xf numFmtId="164" fontId="11" fillId="0" borderId="34" xfId="0" applyNumberFormat="1" applyFont="1" applyBorder="1" applyAlignment="1">
      <alignment vertical="center" readingOrder="1"/>
    </xf>
    <xf numFmtId="0" fontId="1" fillId="0" borderId="0" xfId="0" applyFont="1" applyAlignment="1">
      <alignment horizontal="right" readingOrder="2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 readingOrder="1"/>
    </xf>
    <xf numFmtId="0" fontId="3" fillId="0" borderId="20" xfId="0" applyFont="1" applyBorder="1" applyAlignment="1">
      <alignment horizontal="center" vertical="center" wrapText="1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39" xfId="0" applyFont="1" applyBorder="1" applyAlignment="1">
      <alignment horizontal="center" vertical="center" readingOrder="1"/>
    </xf>
    <xf numFmtId="0" fontId="3" fillId="0" borderId="45" xfId="0" applyFont="1" applyBorder="1" applyAlignment="1">
      <alignment horizontal="center" vertical="center" readingOrder="1"/>
    </xf>
    <xf numFmtId="0" fontId="3" fillId="0" borderId="40" xfId="0" applyFont="1" applyBorder="1" applyAlignment="1">
      <alignment horizontal="center" vertical="center" readingOrder="1"/>
    </xf>
    <xf numFmtId="0" fontId="3" fillId="0" borderId="42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6" fillId="0" borderId="19" xfId="0" applyFont="1" applyBorder="1" applyAlignment="1">
      <alignment horizontal="center" vertical="center" readingOrder="1"/>
    </xf>
    <xf numFmtId="0" fontId="6" fillId="0" borderId="26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3" fillId="0" borderId="44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</cellXfs>
  <cellStyles count="3">
    <cellStyle name="Comma" xfId="1" builtinId="3"/>
    <cellStyle name="Comma 3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rightToLeft="1" tabSelected="1" workbookViewId="0">
      <selection activeCell="M8" sqref="M8"/>
    </sheetView>
  </sheetViews>
  <sheetFormatPr defaultRowHeight="15" x14ac:dyDescent="0.25"/>
  <cols>
    <col min="1" max="1" width="14.7109375" customWidth="1"/>
    <col min="2" max="2" width="8.28515625" customWidth="1"/>
    <col min="3" max="3" width="11.85546875" customWidth="1"/>
    <col min="4" max="6" width="8.28515625" customWidth="1"/>
    <col min="7" max="7" width="9.85546875" customWidth="1"/>
    <col min="8" max="8" width="8.28515625" customWidth="1"/>
    <col min="9" max="9" width="9.85546875" customWidth="1"/>
    <col min="10" max="13" width="8.28515625" customWidth="1"/>
  </cols>
  <sheetData>
    <row r="1" spans="1:18" s="10" customFormat="1" ht="48.75" customHeight="1" x14ac:dyDescent="0.25">
      <c r="A1" s="58" t="s">
        <v>33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8" ht="67.5" customHeight="1" x14ac:dyDescent="0.25">
      <c r="A2" s="59" t="s">
        <v>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8" ht="1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8" ht="15.75" thickBot="1" x14ac:dyDescent="0.3">
      <c r="A4" s="14" t="s">
        <v>32</v>
      </c>
    </row>
    <row r="5" spans="1:18" ht="18.75" thickBot="1" x14ac:dyDescent="0.3">
      <c r="A5" s="1" t="s">
        <v>15</v>
      </c>
      <c r="B5" s="71" t="s">
        <v>19</v>
      </c>
      <c r="C5" s="72"/>
      <c r="D5" s="73" t="s">
        <v>23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4"/>
      <c r="P5" s="2"/>
      <c r="Q5" s="2"/>
      <c r="R5" s="2"/>
    </row>
    <row r="6" spans="1:18" ht="18.75" thickBot="1" x14ac:dyDescent="0.3">
      <c r="A6" s="70" t="s">
        <v>13</v>
      </c>
      <c r="B6" s="75" t="s">
        <v>20</v>
      </c>
      <c r="C6" s="76"/>
      <c r="D6" s="77" t="s">
        <v>24</v>
      </c>
      <c r="E6" s="77"/>
      <c r="F6" s="78"/>
      <c r="G6" s="79" t="s">
        <v>27</v>
      </c>
      <c r="H6" s="77"/>
      <c r="I6" s="78"/>
      <c r="J6" s="79" t="s">
        <v>30</v>
      </c>
      <c r="K6" s="77"/>
      <c r="L6" s="78"/>
      <c r="M6" s="79" t="s">
        <v>31</v>
      </c>
      <c r="N6" s="77"/>
      <c r="O6" s="78"/>
      <c r="P6" s="2"/>
      <c r="Q6" s="2"/>
      <c r="R6" s="2"/>
    </row>
    <row r="7" spans="1:18" ht="15.75" x14ac:dyDescent="0.25">
      <c r="A7" s="70"/>
      <c r="B7" s="60" t="s">
        <v>18</v>
      </c>
      <c r="C7" s="17" t="s">
        <v>21</v>
      </c>
      <c r="D7" s="5" t="s">
        <v>25</v>
      </c>
      <c r="E7" s="15" t="s">
        <v>19</v>
      </c>
      <c r="F7" s="62" t="s">
        <v>14</v>
      </c>
      <c r="G7" s="18" t="s">
        <v>28</v>
      </c>
      <c r="H7" s="15" t="s">
        <v>19</v>
      </c>
      <c r="I7" s="64" t="s">
        <v>14</v>
      </c>
      <c r="J7" s="9" t="s">
        <v>25</v>
      </c>
      <c r="K7" s="15" t="s">
        <v>19</v>
      </c>
      <c r="L7" s="66" t="s">
        <v>14</v>
      </c>
      <c r="M7" s="5" t="s">
        <v>25</v>
      </c>
      <c r="N7" s="16" t="s">
        <v>19</v>
      </c>
      <c r="O7" s="68" t="s">
        <v>14</v>
      </c>
      <c r="P7" s="2"/>
      <c r="Q7" s="2"/>
      <c r="R7" s="2"/>
    </row>
    <row r="8" spans="1:18" ht="16.5" thickBot="1" x14ac:dyDescent="0.3">
      <c r="A8" s="6" t="s">
        <v>16</v>
      </c>
      <c r="B8" s="61"/>
      <c r="C8" s="3" t="s">
        <v>22</v>
      </c>
      <c r="D8" s="13" t="s">
        <v>29</v>
      </c>
      <c r="E8" s="7" t="s">
        <v>26</v>
      </c>
      <c r="F8" s="63"/>
      <c r="G8" s="13" t="s">
        <v>29</v>
      </c>
      <c r="H8" s="7" t="s">
        <v>26</v>
      </c>
      <c r="I8" s="65"/>
      <c r="J8" s="13" t="s">
        <v>29</v>
      </c>
      <c r="K8" s="7" t="s">
        <v>26</v>
      </c>
      <c r="L8" s="67"/>
      <c r="M8" s="13" t="s">
        <v>29</v>
      </c>
      <c r="N8" s="8" t="s">
        <v>26</v>
      </c>
      <c r="O8" s="69"/>
      <c r="P8" s="2"/>
      <c r="Q8" s="2"/>
      <c r="R8" s="2"/>
    </row>
    <row r="9" spans="1:18" ht="15.75" x14ac:dyDescent="0.25">
      <c r="A9" s="44" t="s">
        <v>17</v>
      </c>
      <c r="B9" s="19">
        <v>4142</v>
      </c>
      <c r="C9" s="20">
        <v>3044</v>
      </c>
      <c r="D9" s="21">
        <v>1912</v>
      </c>
      <c r="E9" s="21">
        <v>20887</v>
      </c>
      <c r="F9" s="48">
        <f>E9/E$23*100</f>
        <v>30.461731419904332</v>
      </c>
      <c r="G9" s="19">
        <v>962</v>
      </c>
      <c r="H9" s="21">
        <v>96250</v>
      </c>
      <c r="I9" s="49">
        <f>H9/H$23*100</f>
        <v>36.273530686464788</v>
      </c>
      <c r="J9" s="22">
        <v>1141</v>
      </c>
      <c r="K9" s="21">
        <v>115524</v>
      </c>
      <c r="L9" s="50">
        <f>K9/K$23*100</f>
        <v>28.604891286853647</v>
      </c>
      <c r="M9" s="23">
        <v>10</v>
      </c>
      <c r="N9" s="23">
        <v>2131</v>
      </c>
      <c r="O9" s="50">
        <f>N9/N$23*100</f>
        <v>27.550096961861669</v>
      </c>
      <c r="P9" s="2"/>
      <c r="Q9" s="2"/>
      <c r="R9" s="2"/>
    </row>
    <row r="10" spans="1:18" ht="15.75" x14ac:dyDescent="0.25">
      <c r="A10" s="44" t="s">
        <v>0</v>
      </c>
      <c r="B10" s="24">
        <v>929</v>
      </c>
      <c r="C10" s="25">
        <v>137</v>
      </c>
      <c r="D10" s="26">
        <v>91</v>
      </c>
      <c r="E10" s="26">
        <v>605</v>
      </c>
      <c r="F10" s="48">
        <f t="shared" ref="F10:F23" si="0">E10/E$23*100</f>
        <v>0.88233578345583952</v>
      </c>
      <c r="G10" s="24">
        <v>41</v>
      </c>
      <c r="H10" s="26">
        <v>1174</v>
      </c>
      <c r="I10" s="49">
        <f t="shared" ref="I10:I23" si="1">H10/H$23*100</f>
        <v>0.44244285741204847</v>
      </c>
      <c r="J10" s="27">
        <v>49</v>
      </c>
      <c r="K10" s="26">
        <v>3420</v>
      </c>
      <c r="L10" s="50">
        <f t="shared" ref="L10:L23" si="2">K10/K$23*100</f>
        <v>0.84682601191994278</v>
      </c>
      <c r="M10" s="28">
        <v>0</v>
      </c>
      <c r="N10" s="28">
        <v>0</v>
      </c>
      <c r="O10" s="50">
        <f t="shared" ref="O10:O23" si="3">N10/N$23*100</f>
        <v>0</v>
      </c>
      <c r="P10" s="2"/>
      <c r="Q10" s="2"/>
      <c r="R10" s="2"/>
    </row>
    <row r="11" spans="1:18" ht="15.75" x14ac:dyDescent="0.25">
      <c r="A11" s="44" t="s">
        <v>1</v>
      </c>
      <c r="B11" s="24">
        <v>26490</v>
      </c>
      <c r="C11" s="25">
        <v>975</v>
      </c>
      <c r="D11" s="26">
        <v>613</v>
      </c>
      <c r="E11" s="26">
        <v>2626</v>
      </c>
      <c r="F11" s="48">
        <f t="shared" si="0"/>
        <v>3.8297748220744374</v>
      </c>
      <c r="G11" s="24">
        <v>238</v>
      </c>
      <c r="H11" s="26">
        <v>7822</v>
      </c>
      <c r="I11" s="49">
        <f t="shared" si="1"/>
        <v>2.9478603327743125</v>
      </c>
      <c r="J11" s="27">
        <v>343</v>
      </c>
      <c r="K11" s="26">
        <v>19834</v>
      </c>
      <c r="L11" s="50">
        <f t="shared" si="2"/>
        <v>4.9110956492456568</v>
      </c>
      <c r="M11" s="28">
        <v>6</v>
      </c>
      <c r="N11" s="28">
        <v>209</v>
      </c>
      <c r="O11" s="50">
        <f t="shared" si="3"/>
        <v>2.7020038784744669</v>
      </c>
      <c r="P11" s="2"/>
      <c r="Q11" s="2"/>
      <c r="R11" s="2"/>
    </row>
    <row r="12" spans="1:18" ht="15.75" x14ac:dyDescent="0.25">
      <c r="A12" s="44" t="s">
        <v>2</v>
      </c>
      <c r="B12" s="24">
        <v>51622</v>
      </c>
      <c r="C12" s="25">
        <v>2329</v>
      </c>
      <c r="D12" s="26">
        <v>1467</v>
      </c>
      <c r="E12" s="26">
        <v>6577</v>
      </c>
      <c r="F12" s="48">
        <f t="shared" si="0"/>
        <v>9.5919379302298449</v>
      </c>
      <c r="G12" s="24">
        <v>478</v>
      </c>
      <c r="H12" s="26">
        <v>16539</v>
      </c>
      <c r="I12" s="49">
        <f t="shared" si="1"/>
        <v>6.2330173924513375</v>
      </c>
      <c r="J12" s="27">
        <v>891</v>
      </c>
      <c r="K12" s="26">
        <v>49248</v>
      </c>
      <c r="L12" s="50">
        <f t="shared" si="2"/>
        <v>12.194294571647175</v>
      </c>
      <c r="M12" s="28">
        <v>9</v>
      </c>
      <c r="N12" s="28">
        <v>2242</v>
      </c>
      <c r="O12" s="50">
        <f t="shared" si="3"/>
        <v>28.985132514544283</v>
      </c>
      <c r="P12" s="2"/>
      <c r="Q12" s="2"/>
      <c r="R12" s="2"/>
    </row>
    <row r="13" spans="1:18" ht="15.75" x14ac:dyDescent="0.25">
      <c r="A13" s="44" t="s">
        <v>3</v>
      </c>
      <c r="B13" s="24">
        <v>35682</v>
      </c>
      <c r="C13" s="25">
        <v>2442</v>
      </c>
      <c r="D13" s="26">
        <v>1582</v>
      </c>
      <c r="E13" s="26">
        <v>6424</v>
      </c>
      <c r="F13" s="48">
        <f t="shared" si="0"/>
        <v>9.368801773422005</v>
      </c>
      <c r="G13" s="24">
        <v>532</v>
      </c>
      <c r="H13" s="26">
        <v>19680</v>
      </c>
      <c r="I13" s="49">
        <f t="shared" si="1"/>
        <v>7.4167593133467751</v>
      </c>
      <c r="J13" s="27">
        <v>952</v>
      </c>
      <c r="K13" s="26">
        <v>46169</v>
      </c>
      <c r="L13" s="50">
        <f t="shared" si="2"/>
        <v>11.431903550974223</v>
      </c>
      <c r="M13" s="28">
        <v>9</v>
      </c>
      <c r="N13" s="28">
        <v>1564</v>
      </c>
      <c r="O13" s="50">
        <f t="shared" si="3"/>
        <v>20.219780219780219</v>
      </c>
      <c r="P13" s="2"/>
      <c r="Q13" s="2"/>
      <c r="R13" s="2"/>
    </row>
    <row r="14" spans="1:18" ht="15.75" x14ac:dyDescent="0.25">
      <c r="A14" s="44" t="s">
        <v>4</v>
      </c>
      <c r="B14" s="29">
        <v>26269</v>
      </c>
      <c r="C14" s="30">
        <v>2662</v>
      </c>
      <c r="D14" s="31">
        <v>1820</v>
      </c>
      <c r="E14" s="31">
        <v>7556</v>
      </c>
      <c r="F14" s="48">
        <f t="shared" si="0"/>
        <v>11.019717652549293</v>
      </c>
      <c r="G14" s="29">
        <v>563</v>
      </c>
      <c r="H14" s="31">
        <v>26297</v>
      </c>
      <c r="I14" s="49">
        <f t="shared" si="1"/>
        <v>9.9104938853191129</v>
      </c>
      <c r="J14" s="32">
        <v>958</v>
      </c>
      <c r="K14" s="31">
        <v>55615</v>
      </c>
      <c r="L14" s="50">
        <f t="shared" si="2"/>
        <v>13.770827091499301</v>
      </c>
      <c r="M14" s="33">
        <v>9</v>
      </c>
      <c r="N14" s="33">
        <v>1250</v>
      </c>
      <c r="O14" s="50">
        <f t="shared" si="3"/>
        <v>16.160310277957336</v>
      </c>
      <c r="P14" s="2"/>
      <c r="Q14" s="2"/>
      <c r="R14" s="2"/>
    </row>
    <row r="15" spans="1:18" ht="15.75" x14ac:dyDescent="0.25">
      <c r="A15" s="44" t="s">
        <v>5</v>
      </c>
      <c r="B15" s="24">
        <v>13977</v>
      </c>
      <c r="C15" s="25">
        <v>2187</v>
      </c>
      <c r="D15" s="26">
        <v>1552</v>
      </c>
      <c r="E15" s="26">
        <v>8575</v>
      </c>
      <c r="F15" s="48">
        <f t="shared" si="0"/>
        <v>12.505833625014585</v>
      </c>
      <c r="G15" s="24">
        <v>572</v>
      </c>
      <c r="H15" s="26">
        <v>27369</v>
      </c>
      <c r="I15" s="49">
        <f t="shared" si="1"/>
        <v>10.314496221899791</v>
      </c>
      <c r="J15" s="27">
        <v>738</v>
      </c>
      <c r="K15" s="26">
        <v>44356</v>
      </c>
      <c r="L15" s="50">
        <f t="shared" si="2"/>
        <v>10.98298672067865</v>
      </c>
      <c r="M15" s="28">
        <v>5</v>
      </c>
      <c r="N15" s="28">
        <v>312</v>
      </c>
      <c r="O15" s="50">
        <f t="shared" si="3"/>
        <v>4.0336134453781511</v>
      </c>
      <c r="P15" s="2"/>
      <c r="Q15" s="2"/>
      <c r="R15" s="2"/>
    </row>
    <row r="16" spans="1:18" ht="15.75" x14ac:dyDescent="0.25">
      <c r="A16" s="44" t="s">
        <v>6</v>
      </c>
      <c r="B16" s="24">
        <v>4412</v>
      </c>
      <c r="C16" s="25">
        <v>838</v>
      </c>
      <c r="D16" s="26">
        <v>595</v>
      </c>
      <c r="E16" s="26">
        <v>3753</v>
      </c>
      <c r="F16" s="48">
        <f t="shared" si="0"/>
        <v>5.4733986699334967</v>
      </c>
      <c r="G16" s="24">
        <v>228</v>
      </c>
      <c r="H16" s="26">
        <v>13911</v>
      </c>
      <c r="I16" s="49">
        <f t="shared" si="1"/>
        <v>5.2426086792666151</v>
      </c>
      <c r="J16" s="27">
        <v>295</v>
      </c>
      <c r="K16" s="26">
        <v>22913</v>
      </c>
      <c r="L16" s="50">
        <f t="shared" si="2"/>
        <v>5.6734866699186108</v>
      </c>
      <c r="M16" s="28">
        <v>2</v>
      </c>
      <c r="N16" s="28">
        <v>7</v>
      </c>
      <c r="O16" s="50">
        <f t="shared" si="3"/>
        <v>9.0497737556561084E-2</v>
      </c>
      <c r="P16" s="2"/>
      <c r="Q16" s="2"/>
      <c r="R16" s="2"/>
    </row>
    <row r="17" spans="1:18" ht="15.75" x14ac:dyDescent="0.25">
      <c r="A17" s="44" t="s">
        <v>7</v>
      </c>
      <c r="B17" s="24">
        <v>1998</v>
      </c>
      <c r="C17" s="25">
        <v>404</v>
      </c>
      <c r="D17" s="26">
        <v>284</v>
      </c>
      <c r="E17" s="26">
        <v>1964</v>
      </c>
      <c r="F17" s="48">
        <f t="shared" si="0"/>
        <v>2.8643098821607746</v>
      </c>
      <c r="G17" s="24">
        <v>135</v>
      </c>
      <c r="H17" s="26">
        <v>6804</v>
      </c>
      <c r="I17" s="49">
        <f t="shared" si="1"/>
        <v>2.5642088601631841</v>
      </c>
      <c r="J17" s="27">
        <v>158</v>
      </c>
      <c r="K17" s="26">
        <v>10785</v>
      </c>
      <c r="L17" s="50">
        <f t="shared" si="2"/>
        <v>2.6704732568878899</v>
      </c>
      <c r="M17" s="28">
        <v>0</v>
      </c>
      <c r="N17" s="28">
        <v>0</v>
      </c>
      <c r="O17" s="50">
        <f t="shared" si="3"/>
        <v>0</v>
      </c>
      <c r="P17" s="2"/>
      <c r="Q17" s="2"/>
      <c r="R17" s="2"/>
    </row>
    <row r="18" spans="1:18" ht="15.75" x14ac:dyDescent="0.25">
      <c r="A18" s="44" t="s">
        <v>8</v>
      </c>
      <c r="B18" s="24">
        <v>902</v>
      </c>
      <c r="C18" s="25">
        <v>177</v>
      </c>
      <c r="D18" s="26">
        <v>122</v>
      </c>
      <c r="E18" s="26">
        <v>971</v>
      </c>
      <c r="F18" s="48">
        <f t="shared" si="0"/>
        <v>1.4161124722902811</v>
      </c>
      <c r="G18" s="24">
        <v>58</v>
      </c>
      <c r="H18" s="26">
        <v>3373</v>
      </c>
      <c r="I18" s="49">
        <f t="shared" si="1"/>
        <v>1.2711752623942414</v>
      </c>
      <c r="J18" s="27">
        <v>78</v>
      </c>
      <c r="K18" s="26">
        <v>5607</v>
      </c>
      <c r="L18" s="50">
        <f t="shared" si="2"/>
        <v>1.3883489616476956</v>
      </c>
      <c r="M18" s="28">
        <v>0</v>
      </c>
      <c r="N18" s="28">
        <v>0</v>
      </c>
      <c r="O18" s="50">
        <f t="shared" si="3"/>
        <v>0</v>
      </c>
      <c r="P18" s="2"/>
      <c r="Q18" s="2"/>
      <c r="R18" s="2"/>
    </row>
    <row r="19" spans="1:18" ht="15.75" x14ac:dyDescent="0.25">
      <c r="A19" s="44" t="s">
        <v>9</v>
      </c>
      <c r="B19" s="24">
        <v>1409</v>
      </c>
      <c r="C19" s="25">
        <v>298</v>
      </c>
      <c r="D19" s="26">
        <v>194</v>
      </c>
      <c r="E19" s="26">
        <v>2172</v>
      </c>
      <c r="F19" s="48">
        <f t="shared" si="0"/>
        <v>3.167658382919146</v>
      </c>
      <c r="G19" s="24">
        <v>127</v>
      </c>
      <c r="H19" s="26">
        <v>10969</v>
      </c>
      <c r="I19" s="49">
        <f t="shared" si="1"/>
        <v>4.1338634607774782</v>
      </c>
      <c r="J19" s="27">
        <v>106</v>
      </c>
      <c r="K19" s="26">
        <v>12144</v>
      </c>
      <c r="L19" s="50">
        <f t="shared" si="2"/>
        <v>3.0069751721508142</v>
      </c>
      <c r="M19" s="28">
        <v>1</v>
      </c>
      <c r="N19" s="28">
        <v>20</v>
      </c>
      <c r="O19" s="50">
        <f t="shared" si="3"/>
        <v>0.25856496444731736</v>
      </c>
      <c r="P19" s="2"/>
      <c r="Q19" s="2"/>
      <c r="R19" s="2"/>
    </row>
    <row r="20" spans="1:18" ht="15.75" x14ac:dyDescent="0.25">
      <c r="A20" s="44" t="s">
        <v>10</v>
      </c>
      <c r="B20" s="24">
        <v>557</v>
      </c>
      <c r="C20" s="25">
        <v>111</v>
      </c>
      <c r="D20" s="26">
        <v>77</v>
      </c>
      <c r="E20" s="26">
        <v>998</v>
      </c>
      <c r="F20" s="48">
        <f t="shared" si="0"/>
        <v>1.4554894411387236</v>
      </c>
      <c r="G20" s="24">
        <v>44</v>
      </c>
      <c r="H20" s="26">
        <v>4142</v>
      </c>
      <c r="I20" s="49">
        <f t="shared" si="1"/>
        <v>1.5609866400346717</v>
      </c>
      <c r="J20" s="27">
        <v>44</v>
      </c>
      <c r="K20" s="26">
        <v>6511</v>
      </c>
      <c r="L20" s="50">
        <f t="shared" si="2"/>
        <v>1.6121883519329669</v>
      </c>
      <c r="M20" s="28">
        <v>0</v>
      </c>
      <c r="N20" s="28">
        <v>0</v>
      </c>
      <c r="O20" s="50">
        <f t="shared" si="3"/>
        <v>0</v>
      </c>
      <c r="P20" s="2"/>
      <c r="Q20" s="2"/>
      <c r="R20" s="2"/>
    </row>
    <row r="21" spans="1:18" ht="15.75" x14ac:dyDescent="0.25">
      <c r="A21" s="44" t="s">
        <v>11</v>
      </c>
      <c r="B21" s="24">
        <v>835</v>
      </c>
      <c r="C21" s="25">
        <v>142</v>
      </c>
      <c r="D21" s="26">
        <v>77</v>
      </c>
      <c r="E21" s="26">
        <v>3822</v>
      </c>
      <c r="F21" s="48">
        <f t="shared" si="0"/>
        <v>5.5740287014350711</v>
      </c>
      <c r="G21" s="24">
        <v>77</v>
      </c>
      <c r="H21" s="26">
        <v>10549</v>
      </c>
      <c r="I21" s="49">
        <f t="shared" si="1"/>
        <v>3.9755789632365408</v>
      </c>
      <c r="J21" s="27">
        <v>70</v>
      </c>
      <c r="K21" s="26">
        <v>9146</v>
      </c>
      <c r="L21" s="50">
        <f t="shared" si="2"/>
        <v>2.2646405570233323</v>
      </c>
      <c r="M21" s="28">
        <v>0</v>
      </c>
      <c r="N21" s="28">
        <v>0</v>
      </c>
      <c r="O21" s="50">
        <f t="shared" si="3"/>
        <v>0</v>
      </c>
      <c r="P21" s="2"/>
      <c r="Q21" s="2"/>
      <c r="R21" s="2"/>
    </row>
    <row r="22" spans="1:18" ht="16.5" thickBot="1" x14ac:dyDescent="0.3">
      <c r="A22" s="45" t="s">
        <v>12</v>
      </c>
      <c r="B22" s="34">
        <v>288</v>
      </c>
      <c r="C22" s="35">
        <v>53</v>
      </c>
      <c r="D22" s="36">
        <v>24</v>
      </c>
      <c r="E22" s="36">
        <v>1638</v>
      </c>
      <c r="F22" s="51">
        <f t="shared" si="0"/>
        <v>2.3888694434721738</v>
      </c>
      <c r="G22" s="34">
        <v>39</v>
      </c>
      <c r="H22" s="36">
        <v>20466</v>
      </c>
      <c r="I22" s="52">
        <f t="shared" si="1"/>
        <v>7.7129774444591002</v>
      </c>
      <c r="J22" s="37">
        <v>24</v>
      </c>
      <c r="K22" s="36">
        <v>2589</v>
      </c>
      <c r="L22" s="53">
        <f t="shared" si="2"/>
        <v>0.64106214762009706</v>
      </c>
      <c r="M22" s="38">
        <v>0</v>
      </c>
      <c r="N22" s="38">
        <v>0</v>
      </c>
      <c r="O22" s="53">
        <f t="shared" si="3"/>
        <v>0</v>
      </c>
      <c r="P22" s="2"/>
      <c r="Q22" s="2"/>
      <c r="R22" s="2"/>
    </row>
    <row r="23" spans="1:18" ht="15.75" thickBot="1" x14ac:dyDescent="0.3">
      <c r="A23" s="46" t="s">
        <v>18</v>
      </c>
      <c r="B23" s="39">
        <f>SUM(B9:B22)</f>
        <v>169512</v>
      </c>
      <c r="C23" s="40">
        <f>SUM(C9:C22)</f>
        <v>15799</v>
      </c>
      <c r="D23" s="41">
        <f>SUM(D9:D22)</f>
        <v>10410</v>
      </c>
      <c r="E23" s="41">
        <f>SUM(E9:E22)</f>
        <v>68568</v>
      </c>
      <c r="F23" s="54">
        <f t="shared" si="0"/>
        <v>100</v>
      </c>
      <c r="G23" s="39">
        <f>SUM(G9:G22)</f>
        <v>4094</v>
      </c>
      <c r="H23" s="41">
        <f>SUM(H9:H22)</f>
        <v>265345</v>
      </c>
      <c r="I23" s="55">
        <f t="shared" si="1"/>
        <v>100</v>
      </c>
      <c r="J23" s="42">
        <f>SUM(J9:J22)</f>
        <v>5847</v>
      </c>
      <c r="K23" s="41">
        <f>SUM(K9:K22)</f>
        <v>403861</v>
      </c>
      <c r="L23" s="56">
        <f t="shared" si="2"/>
        <v>100</v>
      </c>
      <c r="M23" s="43">
        <f>SUM(M9:M22)</f>
        <v>51</v>
      </c>
      <c r="N23" s="43">
        <f>SUM(N9:N22)</f>
        <v>7735</v>
      </c>
      <c r="O23" s="56">
        <f t="shared" si="3"/>
        <v>100</v>
      </c>
      <c r="P23" s="4"/>
      <c r="Q23" s="4"/>
      <c r="R23" s="4"/>
    </row>
    <row r="24" spans="1:18" x14ac:dyDescent="0.25">
      <c r="B24" s="11"/>
      <c r="C24" s="11"/>
      <c r="D24" s="11"/>
      <c r="E24" s="11"/>
      <c r="G24" s="11"/>
      <c r="H24" s="11"/>
      <c r="J24" s="11"/>
      <c r="K24" s="11"/>
      <c r="M24" s="12"/>
      <c r="N24" s="12"/>
    </row>
    <row r="25" spans="1:18" x14ac:dyDescent="0.25">
      <c r="A25" s="57" t="s">
        <v>35</v>
      </c>
      <c r="B25" s="57"/>
      <c r="C25" s="57"/>
      <c r="D25" s="57"/>
      <c r="E25" s="57"/>
      <c r="M25" s="12"/>
      <c r="N25" s="12"/>
    </row>
  </sheetData>
  <mergeCells count="16">
    <mergeCell ref="A25:E25"/>
    <mergeCell ref="A1:O1"/>
    <mergeCell ref="A2:O2"/>
    <mergeCell ref="B7:B8"/>
    <mergeCell ref="F7:F8"/>
    <mergeCell ref="I7:I8"/>
    <mergeCell ref="L7:L8"/>
    <mergeCell ref="O7:O8"/>
    <mergeCell ref="A6:A7"/>
    <mergeCell ref="B5:C5"/>
    <mergeCell ref="D5:O5"/>
    <mergeCell ref="B6:C6"/>
    <mergeCell ref="D6:F6"/>
    <mergeCell ref="G6:I6"/>
    <mergeCell ref="J6:L6"/>
    <mergeCell ref="M6:O6"/>
  </mergeCells>
  <pageMargins left="0.25" right="0.25" top="0.25" bottom="0.2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2012-10-24T08:27:06Z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